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2910" tabRatio="853" activeTab="1"/>
  </bookViews>
  <sheets>
    <sheet name="Frigo 300 kW" sheetId="1" r:id="rId1"/>
    <sheet name="Frigo 280 kW" sheetId="2" r:id="rId2"/>
  </sheets>
  <definedNames>
    <definedName name="_xlnm.Print_Area" localSheetId="0">'Frigo 300 kW'!$A$1:$F$32</definedName>
  </definedNames>
  <calcPr fullCalcOnLoad="1"/>
</workbook>
</file>

<file path=xl/sharedStrings.xml><?xml version="1.0" encoding="utf-8"?>
<sst xmlns="http://schemas.openxmlformats.org/spreadsheetml/2006/main" count="80" uniqueCount="39">
  <si>
    <t>n°</t>
  </si>
  <si>
    <t>DESCRIZIONE</t>
  </si>
  <si>
    <t>Unità di misura</t>
  </si>
  <si>
    <t>Quantità</t>
  </si>
  <si>
    <t>Prezzo unitario</t>
  </si>
  <si>
    <t>TOTALE</t>
  </si>
  <si>
    <t>a</t>
  </si>
  <si>
    <t>Operaio specializzato</t>
  </si>
  <si>
    <t>ore</t>
  </si>
  <si>
    <t>Operaio qualificato</t>
  </si>
  <si>
    <t>Operaio comune</t>
  </si>
  <si>
    <t>b</t>
  </si>
  <si>
    <t>b.1</t>
  </si>
  <si>
    <t>c</t>
  </si>
  <si>
    <t>Trasporti:</t>
  </si>
  <si>
    <t>d</t>
  </si>
  <si>
    <t>Noli:</t>
  </si>
  <si>
    <t>e</t>
  </si>
  <si>
    <t>TOTALE NETTO (a+b+c+d)</t>
  </si>
  <si>
    <t>f</t>
  </si>
  <si>
    <t>%</t>
  </si>
  <si>
    <t>g</t>
  </si>
  <si>
    <t>TOTALE LORDO (e+f+g)</t>
  </si>
  <si>
    <t>Arrotondamento:</t>
  </si>
  <si>
    <t>Materiali</t>
  </si>
  <si>
    <t>cad</t>
  </si>
  <si>
    <t>Spese generali e utile d'impresa (24,3% di e+f)</t>
  </si>
  <si>
    <t>Gruppo frigorifero completo di accessori</t>
  </si>
  <si>
    <t>d.1</t>
  </si>
  <si>
    <t>TOTALE COMPLESSIVO euro/cad</t>
  </si>
  <si>
    <t>N.P.T 02 - Fornitura e posa di:</t>
  </si>
  <si>
    <t xml:space="preserve">Autocarro gru per il trasporto, operazioni di scarico e posizionamento dei gruppi refrigeranti all'interno delle rampe di accesso parcheggio.
</t>
  </si>
  <si>
    <t>cad.</t>
  </si>
  <si>
    <t>Mano d'opera al 01/01/2006:</t>
  </si>
  <si>
    <t>N.P.T.01 - Fornitura e posa in opera di:</t>
  </si>
  <si>
    <t>Spese per la sicurezza (0,50 % di e)</t>
  </si>
  <si>
    <t>Spese per la sicurezza (0,50% di e)</t>
  </si>
  <si>
    <r>
      <t xml:space="preserve">Refrigeratore di liquido, </t>
    </r>
    <r>
      <rPr>
        <b/>
        <sz val="12"/>
        <rFont val="Symbol"/>
        <family val="1"/>
      </rPr>
      <t>D</t>
    </r>
    <r>
      <rPr>
        <b/>
        <sz val="12"/>
        <rFont val="Times New Roman"/>
        <family val="1"/>
      </rPr>
      <t>t -8 ÷ -3 °C, con condensazione ad aria per installazione all'aperto, completo di carica olio incongelabile e carica refrigerante, compressori di tipo a vite. Quadro elettrico di potenza e controllo, sistema di controllo a microprocessore. Unità in versione supersilenziata. Completo di antivibranti a molla. Resa frigorifera: 300 kW</t>
    </r>
  </si>
  <si>
    <r>
      <t xml:space="preserve">Refrigeratore di liquido,  </t>
    </r>
    <r>
      <rPr>
        <b/>
        <sz val="12"/>
        <rFont val="Symbol"/>
        <family val="1"/>
      </rPr>
      <t>D</t>
    </r>
    <r>
      <rPr>
        <b/>
        <sz val="12"/>
        <rFont val="Times New Roman"/>
        <family val="1"/>
      </rPr>
      <t>t 7 ÷ 12 °C, con condensazione ad aria per installazione all'aperto, completo di carica olio incongelabile e carica refrigerante, compressori di tipo a vite o scroll. Quadro elettrico di potenza e controllo, sistema di controllo a microprocessore. Ventilatori con prevalenza. Unità in versione supersilenziata. Completo di antivibranti a molla. Resa frigorifera: 280 kW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</si>
</sst>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&quot;L.&quot;\ * #,##0.000_-;\-&quot;L.&quot;\ * #,##0.00_-;_-&quot;L.&quot;\ * &quot;-&quot;??_-;_-@_-"/>
    <numFmt numFmtId="165" formatCode="0.00000"/>
    <numFmt numFmtId="166" formatCode="0.0000%"/>
    <numFmt numFmtId="167" formatCode="0.000"/>
    <numFmt numFmtId="168" formatCode="0.0000"/>
    <numFmt numFmtId="169" formatCode="0.000000"/>
    <numFmt numFmtId="170" formatCode="_-&quot;L.&quot;\ * #,##0.0000000000_-;\-&quot;L.&quot;\ * #,##0.0000000000_-;_-&quot;L.&quot;\ * &quot;-&quot;??????????_-;_-@_-"/>
    <numFmt numFmtId="171" formatCode="#,##0.00_ ;\-#,##0.00\ "/>
    <numFmt numFmtId="172" formatCode="_-\€\ * #,##0.00_-;\-\€\ * #,##0.00_-;_-\€\ * &quot;-&quot;_-;_-@_-"/>
    <numFmt numFmtId="173" formatCode="_-[$€-2]\ * #,##0.00_-;\-[$€-2]\ * #,##0.00_-;_-[$€-2]\ * &quot;-&quot;??_-"/>
    <numFmt numFmtId="174" formatCode="_-[$€-2]\ * #,##0.00_-;\-[$€-2]\ * #,##0.00_-;_-[$€-2]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42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42" fontId="5" fillId="0" borderId="3" xfId="0" applyNumberFormat="1" applyFont="1" applyBorder="1" applyAlignment="1">
      <alignment horizontal="center" vertical="center" wrapText="1"/>
    </xf>
    <xf numFmtId="42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42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42" fontId="4" fillId="0" borderId="8" xfId="0" applyNumberFormat="1" applyFont="1" applyBorder="1" applyAlignment="1">
      <alignment/>
    </xf>
    <xf numFmtId="42" fontId="4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 wrapText="1"/>
    </xf>
    <xf numFmtId="42" fontId="4" fillId="0" borderId="0" xfId="0" applyNumberFormat="1" applyFont="1" applyAlignment="1">
      <alignment horizontal="centerContinuous" wrapText="1"/>
    </xf>
    <xf numFmtId="0" fontId="5" fillId="0" borderId="10" xfId="0" applyFont="1" applyBorder="1" applyAlignment="1">
      <alignment horizontal="centerContinuous"/>
    </xf>
    <xf numFmtId="42" fontId="5" fillId="0" borderId="10" xfId="0" applyNumberFormat="1" applyFont="1" applyBorder="1" applyAlignment="1">
      <alignment horizontal="centerContinuous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171" fontId="6" fillId="0" borderId="0" xfId="0" applyNumberFormat="1" applyFont="1" applyFill="1" applyAlignment="1">
      <alignment wrapText="1"/>
    </xf>
    <xf numFmtId="43" fontId="6" fillId="0" borderId="0" xfId="0" applyNumberFormat="1" applyFont="1" applyFill="1" applyAlignment="1">
      <alignment wrapText="1"/>
    </xf>
    <xf numFmtId="172" fontId="6" fillId="0" borderId="0" xfId="20" applyNumberFormat="1" applyFont="1" applyFill="1" applyBorder="1" applyAlignment="1">
      <alignment wrapText="1"/>
    </xf>
    <xf numFmtId="42" fontId="4" fillId="0" borderId="0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73" fontId="4" fillId="0" borderId="1" xfId="15" applyFont="1" applyBorder="1" applyAlignment="1">
      <alignment/>
    </xf>
    <xf numFmtId="173" fontId="4" fillId="0" borderId="6" xfId="15" applyFont="1" applyBorder="1" applyAlignment="1">
      <alignment/>
    </xf>
    <xf numFmtId="173" fontId="5" fillId="0" borderId="12" xfId="15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73" fontId="4" fillId="0" borderId="1" xfId="15" applyFont="1" applyFill="1" applyBorder="1" applyAlignment="1">
      <alignment/>
    </xf>
    <xf numFmtId="0" fontId="5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2" fontId="4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13" xfId="15" applyFont="1" applyBorder="1" applyAlignment="1">
      <alignment/>
    </xf>
    <xf numFmtId="173" fontId="4" fillId="0" borderId="0" xfId="15" applyFont="1" applyBorder="1" applyAlignment="1">
      <alignment/>
    </xf>
    <xf numFmtId="42" fontId="4" fillId="0" borderId="13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173" fontId="4" fillId="0" borderId="14" xfId="15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3"/>
  <sheetViews>
    <sheetView showGridLines="0" view="pageBreakPreview" zoomScale="60" zoomScaleNormal="75" workbookViewId="0" topLeftCell="A1">
      <selection activeCell="I3" sqref="I3"/>
    </sheetView>
  </sheetViews>
  <sheetFormatPr defaultColWidth="9.140625" defaultRowHeight="12.75"/>
  <cols>
    <col min="1" max="1" width="4.140625" style="2" customWidth="1"/>
    <col min="2" max="2" width="40.7109375" style="1" customWidth="1"/>
    <col min="3" max="3" width="11.00390625" style="1" customWidth="1"/>
    <col min="4" max="4" width="12.28125" style="1" customWidth="1"/>
    <col min="5" max="6" width="18.00390625" style="4" bestFit="1" customWidth="1"/>
    <col min="7" max="7" width="16.7109375" style="1" customWidth="1"/>
    <col min="8" max="8" width="23.57421875" style="1" bestFit="1" customWidth="1"/>
    <col min="9" max="9" width="15.7109375" style="1" bestFit="1" customWidth="1"/>
    <col min="10" max="10" width="15.421875" style="1" bestFit="1" customWidth="1"/>
    <col min="11" max="16384" width="9.140625" style="1" customWidth="1"/>
  </cols>
  <sheetData>
    <row r="1" spans="1:6" ht="15.75">
      <c r="A1" s="1"/>
      <c r="B1" s="30" t="s">
        <v>34</v>
      </c>
      <c r="C1" s="24"/>
      <c r="D1" s="24"/>
      <c r="E1" s="25"/>
      <c r="F1" s="25"/>
    </row>
    <row r="2" spans="1:6" s="43" customFormat="1" ht="66" customHeight="1">
      <c r="A2" s="42"/>
      <c r="B2" s="55" t="s">
        <v>37</v>
      </c>
      <c r="C2" s="56"/>
      <c r="D2" s="56"/>
      <c r="E2" s="56"/>
      <c r="F2" s="56"/>
    </row>
    <row r="3" spans="1:6" s="43" customFormat="1" ht="16.5" thickBot="1">
      <c r="A3" s="44"/>
      <c r="E3" s="45"/>
      <c r="F3" s="45"/>
    </row>
    <row r="4" spans="1:6" s="3" customFormat="1" ht="32.25" thickTop="1">
      <c r="A4" s="11" t="s">
        <v>0</v>
      </c>
      <c r="B4" s="12" t="s">
        <v>1</v>
      </c>
      <c r="C4" s="13" t="s">
        <v>2</v>
      </c>
      <c r="D4" s="12" t="s">
        <v>3</v>
      </c>
      <c r="E4" s="14" t="s">
        <v>4</v>
      </c>
      <c r="F4" s="15" t="s">
        <v>5</v>
      </c>
    </row>
    <row r="5" spans="1:147" ht="15.75">
      <c r="A5" s="16" t="s">
        <v>6</v>
      </c>
      <c r="B5" s="39" t="s">
        <v>33</v>
      </c>
      <c r="C5" s="8"/>
      <c r="D5" s="8"/>
      <c r="E5" s="9"/>
      <c r="F5" s="1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</row>
    <row r="6" spans="1:147" ht="15.75">
      <c r="A6" s="16"/>
      <c r="B6" s="8" t="s">
        <v>7</v>
      </c>
      <c r="C6" s="6" t="s">
        <v>8</v>
      </c>
      <c r="D6" s="8">
        <v>10</v>
      </c>
      <c r="E6" s="36">
        <v>21.86</v>
      </c>
      <c r="F6" s="37">
        <f>D6*E6</f>
        <v>218.6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</row>
    <row r="7" spans="1:147" ht="15.75">
      <c r="A7" s="16"/>
      <c r="B7" s="8" t="s">
        <v>9</v>
      </c>
      <c r="C7" s="6" t="s">
        <v>8</v>
      </c>
      <c r="D7" s="8">
        <v>10</v>
      </c>
      <c r="E7" s="36">
        <v>20.5</v>
      </c>
      <c r="F7" s="37">
        <f>D7*E7</f>
        <v>205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</row>
    <row r="8" spans="1:147" ht="15.75">
      <c r="A8" s="16"/>
      <c r="B8" s="8" t="s">
        <v>10</v>
      </c>
      <c r="C8" s="6" t="s">
        <v>8</v>
      </c>
      <c r="D8" s="8">
        <v>10</v>
      </c>
      <c r="E8" s="36">
        <v>18.68</v>
      </c>
      <c r="F8" s="37">
        <f>D8*E8</f>
        <v>186.8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1:6" ht="15.75">
      <c r="A9" s="16"/>
      <c r="B9" s="8"/>
      <c r="C9" s="8"/>
      <c r="D9" s="8"/>
      <c r="E9" s="9"/>
      <c r="F9" s="17"/>
    </row>
    <row r="10" spans="1:6" ht="15.75">
      <c r="A10" s="16" t="s">
        <v>11</v>
      </c>
      <c r="B10" s="7" t="s">
        <v>24</v>
      </c>
      <c r="C10" s="8"/>
      <c r="D10" s="8"/>
      <c r="E10" s="9"/>
      <c r="F10" s="17"/>
    </row>
    <row r="11" spans="1:8" ht="15.75">
      <c r="A11" s="29" t="s">
        <v>12</v>
      </c>
      <c r="B11" s="28" t="s">
        <v>27</v>
      </c>
      <c r="C11" s="6" t="s">
        <v>0</v>
      </c>
      <c r="D11" s="8">
        <v>1</v>
      </c>
      <c r="E11" s="36">
        <v>70203.5</v>
      </c>
      <c r="F11" s="37">
        <f>D11*E11</f>
        <v>70203.5</v>
      </c>
      <c r="G11" s="53"/>
      <c r="H11" s="54"/>
    </row>
    <row r="12" spans="1:6" ht="15.75">
      <c r="A12" s="16"/>
      <c r="B12" s="28"/>
      <c r="C12" s="6"/>
      <c r="D12" s="8"/>
      <c r="E12" s="36"/>
      <c r="F12" s="37"/>
    </row>
    <row r="13" spans="1:6" ht="15.75">
      <c r="A13" s="16" t="s">
        <v>13</v>
      </c>
      <c r="B13" s="7" t="s">
        <v>14</v>
      </c>
      <c r="C13" s="8"/>
      <c r="D13" s="8"/>
      <c r="E13" s="9"/>
      <c r="F13" s="17"/>
    </row>
    <row r="14" spans="1:6" ht="15.75">
      <c r="A14" s="16"/>
      <c r="B14" s="8"/>
      <c r="C14" s="8"/>
      <c r="D14" s="8"/>
      <c r="E14" s="9"/>
      <c r="F14" s="17"/>
    </row>
    <row r="15" spans="1:6" ht="15.75">
      <c r="A15" s="16" t="s">
        <v>15</v>
      </c>
      <c r="B15" s="7" t="s">
        <v>16</v>
      </c>
      <c r="C15" s="8"/>
      <c r="D15" s="8"/>
      <c r="E15" s="9"/>
      <c r="F15" s="17"/>
    </row>
    <row r="16" spans="1:6" ht="78.75">
      <c r="A16" s="29" t="s">
        <v>28</v>
      </c>
      <c r="B16" s="40" t="s">
        <v>31</v>
      </c>
      <c r="C16" s="6" t="s">
        <v>32</v>
      </c>
      <c r="D16" s="8">
        <v>1</v>
      </c>
      <c r="E16" s="41">
        <v>1000</v>
      </c>
      <c r="F16" s="37">
        <f>D16*E16</f>
        <v>1000</v>
      </c>
    </row>
    <row r="17" spans="1:6" ht="15.75">
      <c r="A17" s="16"/>
      <c r="B17" s="28"/>
      <c r="C17" s="6"/>
      <c r="D17" s="8"/>
      <c r="E17" s="36"/>
      <c r="F17" s="37"/>
    </row>
    <row r="18" spans="1:6" ht="15.75">
      <c r="A18" s="29"/>
      <c r="B18" s="28"/>
      <c r="C18" s="6"/>
      <c r="D18" s="8"/>
      <c r="E18" s="36"/>
      <c r="F18" s="37"/>
    </row>
    <row r="19" spans="1:6" ht="15.75">
      <c r="A19" s="16"/>
      <c r="B19" s="8"/>
      <c r="C19" s="8"/>
      <c r="D19" s="8"/>
      <c r="E19" s="9"/>
      <c r="F19" s="17"/>
    </row>
    <row r="20" spans="1:6" ht="15.75">
      <c r="A20" s="16" t="s">
        <v>17</v>
      </c>
      <c r="B20" s="10" t="s">
        <v>18</v>
      </c>
      <c r="C20" s="8"/>
      <c r="D20" s="8"/>
      <c r="E20" s="9"/>
      <c r="F20" s="37">
        <f>SUM(F6:F18)</f>
        <v>71813.9</v>
      </c>
    </row>
    <row r="21" spans="1:6" ht="15.75">
      <c r="A21" s="16"/>
      <c r="B21" s="8"/>
      <c r="C21" s="8"/>
      <c r="D21" s="8"/>
      <c r="E21" s="9"/>
      <c r="F21" s="17"/>
    </row>
    <row r="22" spans="1:6" ht="15.75">
      <c r="A22" s="16" t="s">
        <v>19</v>
      </c>
      <c r="B22" s="7" t="s">
        <v>36</v>
      </c>
      <c r="C22" s="6" t="s">
        <v>20</v>
      </c>
      <c r="D22" s="8">
        <v>0.5</v>
      </c>
      <c r="E22" s="9"/>
      <c r="F22" s="37">
        <f>F20*D22/100</f>
        <v>359.06949999999995</v>
      </c>
    </row>
    <row r="23" spans="1:6" ht="15.75">
      <c r="A23" s="16"/>
      <c r="B23" s="8"/>
      <c r="C23" s="8"/>
      <c r="D23" s="8"/>
      <c r="E23" s="9"/>
      <c r="F23" s="17"/>
    </row>
    <row r="24" spans="1:6" ht="31.5">
      <c r="A24" s="16" t="s">
        <v>21</v>
      </c>
      <c r="B24" s="35" t="s">
        <v>26</v>
      </c>
      <c r="C24" s="6" t="s">
        <v>20</v>
      </c>
      <c r="D24" s="8">
        <v>24.3</v>
      </c>
      <c r="E24" s="9"/>
      <c r="F24" s="37">
        <f>(F20+F22)*24.3/100</f>
        <v>17538.031588499998</v>
      </c>
    </row>
    <row r="25" spans="1:6" ht="15.75">
      <c r="A25" s="16"/>
      <c r="B25" s="8"/>
      <c r="C25" s="8"/>
      <c r="D25" s="8"/>
      <c r="E25" s="9"/>
      <c r="F25" s="17"/>
    </row>
    <row r="26" spans="1:6" ht="15.75">
      <c r="A26" s="16"/>
      <c r="B26" s="8"/>
      <c r="C26" s="8"/>
      <c r="D26" s="8"/>
      <c r="E26" s="9"/>
      <c r="F26" s="17"/>
    </row>
    <row r="27" spans="1:6" ht="15.75">
      <c r="A27" s="16"/>
      <c r="B27" s="10" t="s">
        <v>22</v>
      </c>
      <c r="C27" s="6" t="s">
        <v>25</v>
      </c>
      <c r="D27" s="8"/>
      <c r="E27" s="9"/>
      <c r="F27" s="37">
        <f>SUM(F20:F25)</f>
        <v>89711.0010885</v>
      </c>
    </row>
    <row r="28" spans="1:6" ht="15.75">
      <c r="A28" s="16"/>
      <c r="B28" s="8"/>
      <c r="C28" s="8"/>
      <c r="D28" s="8"/>
      <c r="E28" s="9"/>
      <c r="F28" s="17"/>
    </row>
    <row r="29" spans="1:6" ht="15.75">
      <c r="A29" s="16"/>
      <c r="B29" s="10" t="s">
        <v>23</v>
      </c>
      <c r="C29" s="8"/>
      <c r="D29" s="8"/>
      <c r="E29" s="9"/>
      <c r="F29" s="37"/>
    </row>
    <row r="30" spans="1:10" s="5" customFormat="1" ht="19.5" thickBot="1">
      <c r="A30" s="18"/>
      <c r="B30" s="19"/>
      <c r="C30" s="19"/>
      <c r="D30" s="19"/>
      <c r="E30" s="20"/>
      <c r="F30" s="21"/>
      <c r="G30" s="31"/>
      <c r="H30" s="32"/>
      <c r="I30" s="33"/>
      <c r="J30" s="33"/>
    </row>
    <row r="31" spans="1:147" s="5" customFormat="1" ht="20.25" thickBot="1" thickTop="1">
      <c r="A31" s="23"/>
      <c r="B31" s="22"/>
      <c r="C31" s="26" t="s">
        <v>29</v>
      </c>
      <c r="D31" s="26"/>
      <c r="E31" s="27"/>
      <c r="F31" s="38">
        <f>F27+F29</f>
        <v>89711.0010885</v>
      </c>
      <c r="G31" s="31"/>
      <c r="H31" s="32"/>
      <c r="I31" s="34"/>
      <c r="J31" s="3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6:7" ht="16.5" thickTop="1">
      <c r="F32" s="49"/>
      <c r="G32" s="46"/>
    </row>
    <row r="33" spans="6:7" ht="15.75">
      <c r="F33" s="50"/>
      <c r="G33" s="4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</sheetData>
  <mergeCells count="1">
    <mergeCell ref="B2:F2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5"/>
  <sheetViews>
    <sheetView showGridLines="0" tabSelected="1" zoomScale="75" zoomScaleNormal="75" workbookViewId="0" topLeftCell="A1">
      <selection activeCell="G11" sqref="G11"/>
    </sheetView>
  </sheetViews>
  <sheetFormatPr defaultColWidth="9.140625" defaultRowHeight="12.75"/>
  <cols>
    <col min="1" max="1" width="4.140625" style="2" customWidth="1"/>
    <col min="2" max="2" width="40.7109375" style="1" customWidth="1"/>
    <col min="3" max="3" width="11.00390625" style="1" customWidth="1"/>
    <col min="4" max="4" width="12.28125" style="1" customWidth="1"/>
    <col min="5" max="6" width="18.00390625" style="4" bestFit="1" customWidth="1"/>
    <col min="7" max="7" width="13.8515625" style="1" bestFit="1" customWidth="1"/>
    <col min="8" max="8" width="23.57421875" style="1" bestFit="1" customWidth="1"/>
    <col min="9" max="9" width="15.7109375" style="1" bestFit="1" customWidth="1"/>
    <col min="10" max="10" width="15.421875" style="1" bestFit="1" customWidth="1"/>
    <col min="11" max="16384" width="9.140625" style="1" customWidth="1"/>
  </cols>
  <sheetData>
    <row r="1" spans="1:6" ht="15.75">
      <c r="A1" s="1"/>
      <c r="B1" s="30" t="s">
        <v>30</v>
      </c>
      <c r="C1" s="24"/>
      <c r="D1" s="24"/>
      <c r="E1" s="25"/>
      <c r="F1" s="25"/>
    </row>
    <row r="2" spans="1:6" s="43" customFormat="1" ht="78" customHeight="1">
      <c r="A2" s="42"/>
      <c r="B2" s="55" t="s">
        <v>38</v>
      </c>
      <c r="C2" s="56"/>
      <c r="D2" s="56"/>
      <c r="E2" s="56"/>
      <c r="F2" s="56"/>
    </row>
    <row r="3" spans="1:6" s="43" customFormat="1" ht="16.5" customHeight="1" thickBot="1">
      <c r="A3" s="44"/>
      <c r="E3" s="45"/>
      <c r="F3" s="45"/>
    </row>
    <row r="4" spans="1:6" s="3" customFormat="1" ht="32.25" thickTop="1">
      <c r="A4" s="11" t="s">
        <v>0</v>
      </c>
      <c r="B4" s="12" t="s">
        <v>1</v>
      </c>
      <c r="C4" s="13" t="s">
        <v>2</v>
      </c>
      <c r="D4" s="12" t="s">
        <v>3</v>
      </c>
      <c r="E4" s="14" t="s">
        <v>4</v>
      </c>
      <c r="F4" s="15" t="s">
        <v>5</v>
      </c>
    </row>
    <row r="5" spans="1:147" ht="15.75">
      <c r="A5" s="16" t="s">
        <v>6</v>
      </c>
      <c r="B5" s="39" t="s">
        <v>33</v>
      </c>
      <c r="C5" s="8"/>
      <c r="D5" s="8"/>
      <c r="E5" s="9"/>
      <c r="F5" s="1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</row>
    <row r="6" spans="1:147" ht="15.75">
      <c r="A6" s="16"/>
      <c r="B6" s="8" t="s">
        <v>7</v>
      </c>
      <c r="C6" s="6" t="s">
        <v>8</v>
      </c>
      <c r="D6" s="8">
        <v>10</v>
      </c>
      <c r="E6" s="36">
        <v>21.86</v>
      </c>
      <c r="F6" s="37">
        <f>D6*E6</f>
        <v>218.6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</row>
    <row r="7" spans="1:147" ht="15.75">
      <c r="A7" s="16"/>
      <c r="B7" s="8" t="s">
        <v>9</v>
      </c>
      <c r="C7" s="6" t="s">
        <v>8</v>
      </c>
      <c r="D7" s="8">
        <v>10</v>
      </c>
      <c r="E7" s="36">
        <v>20.5</v>
      </c>
      <c r="F7" s="37">
        <f>D7*E7</f>
        <v>205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</row>
    <row r="8" spans="1:147" ht="15.75">
      <c r="A8" s="16"/>
      <c r="B8" s="8" t="s">
        <v>10</v>
      </c>
      <c r="C8" s="6" t="s">
        <v>8</v>
      </c>
      <c r="D8" s="8">
        <v>10</v>
      </c>
      <c r="E8" s="36">
        <v>18.68</v>
      </c>
      <c r="F8" s="37">
        <f>D8*E8</f>
        <v>186.8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1:6" ht="15.75">
      <c r="A9" s="16"/>
      <c r="B9" s="8"/>
      <c r="C9" s="8"/>
      <c r="D9" s="8"/>
      <c r="E9" s="9"/>
      <c r="F9" s="17"/>
    </row>
    <row r="10" spans="1:6" ht="15.75">
      <c r="A10" s="16" t="s">
        <v>11</v>
      </c>
      <c r="B10" s="7" t="s">
        <v>24</v>
      </c>
      <c r="C10" s="8"/>
      <c r="D10" s="8"/>
      <c r="E10" s="9"/>
      <c r="F10" s="17"/>
    </row>
    <row r="11" spans="1:7" ht="15.75">
      <c r="A11" s="29" t="s">
        <v>12</v>
      </c>
      <c r="B11" s="28" t="s">
        <v>27</v>
      </c>
      <c r="C11" s="6" t="s">
        <v>0</v>
      </c>
      <c r="D11" s="8">
        <v>1</v>
      </c>
      <c r="E11" s="36">
        <v>34659.63</v>
      </c>
      <c r="F11" s="37">
        <f>D11*E11</f>
        <v>34659.63</v>
      </c>
      <c r="G11" s="47"/>
    </row>
    <row r="12" spans="1:6" ht="15.75">
      <c r="A12" s="16"/>
      <c r="B12" s="28"/>
      <c r="C12" s="6"/>
      <c r="D12" s="8"/>
      <c r="E12" s="36"/>
      <c r="F12" s="37"/>
    </row>
    <row r="13" spans="1:6" ht="15.75">
      <c r="A13" s="16" t="s">
        <v>13</v>
      </c>
      <c r="B13" s="7" t="s">
        <v>14</v>
      </c>
      <c r="C13" s="8"/>
      <c r="D13" s="8"/>
      <c r="E13" s="9"/>
      <c r="F13" s="17"/>
    </row>
    <row r="14" spans="1:6" ht="15.75">
      <c r="A14" s="16"/>
      <c r="B14" s="8"/>
      <c r="C14" s="8"/>
      <c r="D14" s="8"/>
      <c r="E14" s="9"/>
      <c r="F14" s="17"/>
    </row>
    <row r="15" spans="1:6" ht="15.75">
      <c r="A15" s="16" t="s">
        <v>15</v>
      </c>
      <c r="B15" s="7" t="s">
        <v>16</v>
      </c>
      <c r="C15" s="8"/>
      <c r="D15" s="8"/>
      <c r="E15" s="9"/>
      <c r="F15" s="17"/>
    </row>
    <row r="16" spans="1:6" ht="78.75">
      <c r="A16" s="29" t="s">
        <v>28</v>
      </c>
      <c r="B16" s="40" t="s">
        <v>31</v>
      </c>
      <c r="C16" s="6" t="s">
        <v>32</v>
      </c>
      <c r="D16" s="8">
        <v>1</v>
      </c>
      <c r="E16" s="41">
        <v>500</v>
      </c>
      <c r="F16" s="37">
        <f>D16*E16</f>
        <v>500</v>
      </c>
    </row>
    <row r="17" spans="1:6" ht="15.75">
      <c r="A17" s="16"/>
      <c r="B17" s="28"/>
      <c r="C17" s="6"/>
      <c r="D17" s="8"/>
      <c r="E17" s="36"/>
      <c r="F17" s="37"/>
    </row>
    <row r="18" spans="1:6" ht="15.75">
      <c r="A18" s="29"/>
      <c r="B18" s="28"/>
      <c r="C18" s="6"/>
      <c r="D18" s="8"/>
      <c r="E18" s="36"/>
      <c r="F18" s="37"/>
    </row>
    <row r="19" spans="1:6" ht="15.75">
      <c r="A19" s="16"/>
      <c r="B19" s="8"/>
      <c r="C19" s="8"/>
      <c r="D19" s="8"/>
      <c r="E19" s="9"/>
      <c r="F19" s="17"/>
    </row>
    <row r="20" spans="1:6" ht="15.75">
      <c r="A20" s="16" t="s">
        <v>17</v>
      </c>
      <c r="B20" s="10" t="s">
        <v>18</v>
      </c>
      <c r="C20" s="8"/>
      <c r="D20" s="8"/>
      <c r="E20" s="9"/>
      <c r="F20" s="37">
        <f>SUM(F6:F18)</f>
        <v>35770.03</v>
      </c>
    </row>
    <row r="21" spans="1:6" ht="15.75">
      <c r="A21" s="16"/>
      <c r="B21" s="8"/>
      <c r="C21" s="8"/>
      <c r="D21" s="8"/>
      <c r="E21" s="9"/>
      <c r="F21" s="17"/>
    </row>
    <row r="22" spans="1:6" ht="15.75">
      <c r="A22" s="16" t="s">
        <v>19</v>
      </c>
      <c r="B22" s="7" t="s">
        <v>35</v>
      </c>
      <c r="C22" s="6" t="s">
        <v>20</v>
      </c>
      <c r="D22" s="8">
        <v>0.5</v>
      </c>
      <c r="E22" s="9"/>
      <c r="F22" s="37">
        <f>F20*D22/100</f>
        <v>178.85014999999999</v>
      </c>
    </row>
    <row r="23" spans="1:6" ht="15.75">
      <c r="A23" s="16"/>
      <c r="B23" s="8"/>
      <c r="C23" s="8"/>
      <c r="D23" s="8"/>
      <c r="E23" s="9"/>
      <c r="F23" s="17"/>
    </row>
    <row r="24" spans="1:6" ht="31.5">
      <c r="A24" s="16" t="s">
        <v>21</v>
      </c>
      <c r="B24" s="35" t="s">
        <v>26</v>
      </c>
      <c r="C24" s="6" t="s">
        <v>20</v>
      </c>
      <c r="D24" s="8">
        <v>24.3</v>
      </c>
      <c r="E24" s="9"/>
      <c r="F24" s="37">
        <f>(F20+F22)*24.3/100</f>
        <v>8735.57787645</v>
      </c>
    </row>
    <row r="25" spans="1:6" ht="15.75">
      <c r="A25" s="16"/>
      <c r="B25" s="8"/>
      <c r="C25" s="8"/>
      <c r="D25" s="8"/>
      <c r="E25" s="9"/>
      <c r="F25" s="17"/>
    </row>
    <row r="26" spans="1:6" ht="15.75">
      <c r="A26" s="16"/>
      <c r="B26" s="8"/>
      <c r="C26" s="8"/>
      <c r="D26" s="8"/>
      <c r="E26" s="9"/>
      <c r="F26" s="17"/>
    </row>
    <row r="27" spans="1:6" ht="15.75">
      <c r="A27" s="16"/>
      <c r="B27" s="10" t="s">
        <v>22</v>
      </c>
      <c r="C27" s="6" t="s">
        <v>25</v>
      </c>
      <c r="D27" s="8"/>
      <c r="E27" s="9"/>
      <c r="F27" s="37">
        <f>SUM(F20:F25)</f>
        <v>44684.45802645</v>
      </c>
    </row>
    <row r="28" spans="1:6" ht="15.75">
      <c r="A28" s="16"/>
      <c r="B28" s="8"/>
      <c r="C28" s="8"/>
      <c r="D28" s="8"/>
      <c r="E28" s="9"/>
      <c r="F28" s="17"/>
    </row>
    <row r="29" spans="1:6" ht="15.75">
      <c r="A29" s="16"/>
      <c r="B29" s="10" t="s">
        <v>23</v>
      </c>
      <c r="C29" s="8"/>
      <c r="D29" s="8"/>
      <c r="E29" s="9"/>
      <c r="F29" s="37"/>
    </row>
    <row r="30" spans="1:10" s="5" customFormat="1" ht="19.5" thickBot="1">
      <c r="A30" s="18"/>
      <c r="B30" s="19"/>
      <c r="C30" s="19"/>
      <c r="D30" s="19"/>
      <c r="E30" s="20"/>
      <c r="F30" s="21"/>
      <c r="G30" s="31"/>
      <c r="H30" s="32"/>
      <c r="I30" s="33"/>
      <c r="J30" s="33"/>
    </row>
    <row r="31" spans="1:147" s="5" customFormat="1" ht="20.25" thickBot="1" thickTop="1">
      <c r="A31" s="23"/>
      <c r="B31" s="22"/>
      <c r="C31" s="26" t="s">
        <v>29</v>
      </c>
      <c r="D31" s="26"/>
      <c r="E31" s="27"/>
      <c r="F31" s="38">
        <f>F27+F29</f>
        <v>44684.45802645</v>
      </c>
      <c r="G31" s="31"/>
      <c r="H31" s="32"/>
      <c r="I31" s="34"/>
      <c r="J31" s="3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6:7" ht="16.5" thickTop="1">
      <c r="F32" s="51"/>
      <c r="G32" s="46"/>
    </row>
    <row r="33" spans="6:7" ht="15.75">
      <c r="F33" s="52"/>
      <c r="G33" s="46"/>
    </row>
    <row r="34" ht="15.75">
      <c r="F34" s="52"/>
    </row>
    <row r="35" ht="15.75">
      <c r="F35" s="52"/>
    </row>
  </sheetData>
  <mergeCells count="1">
    <mergeCell ref="B2:F2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NUOVI PREZZI</dc:title>
  <dc:subject>R.S.A.</dc:subject>
  <dc:creator>UFFICIO IMPIANTI TERMICI</dc:creator>
  <cp:keywords/>
  <dc:description>COMUNE DI TORINO - CC.9 - S.T. I°
Ing FIORE
Arch. DAMIANI</dc:description>
  <cp:lastModifiedBy>immagine3</cp:lastModifiedBy>
  <cp:lastPrinted>2006-06-15T08:36:01Z</cp:lastPrinted>
  <dcterms:created xsi:type="dcterms:W3CDTF">1998-02-24T17:03:05Z</dcterms:created>
  <dcterms:modified xsi:type="dcterms:W3CDTF">2006-06-15T08:40:37Z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